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Trusovo_4\Desktop\питание\Меню\Меню 2024-2025 уч.год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J66" i="1"/>
  <c r="G66" i="1"/>
  <c r="G67" i="1" s="1"/>
  <c r="H67" i="1"/>
  <c r="L66" i="1"/>
  <c r="L67" i="1" s="1"/>
  <c r="J67" i="1"/>
  <c r="I66" i="1"/>
  <c r="I67" i="1" s="1"/>
  <c r="H66" i="1"/>
  <c r="F66" i="1"/>
  <c r="F67" i="1" s="1"/>
  <c r="G60" i="1"/>
  <c r="G61" i="1" s="1"/>
  <c r="L60" i="1"/>
  <c r="L61" i="1" s="1"/>
  <c r="J60" i="1"/>
  <c r="J61" i="1" s="1"/>
  <c r="I60" i="1"/>
  <c r="I61" i="1" s="1"/>
  <c r="L54" i="1"/>
  <c r="L55" i="1" s="1"/>
  <c r="J54" i="1"/>
  <c r="I54" i="1"/>
  <c r="G54" i="1"/>
  <c r="G55" i="1" s="1"/>
  <c r="J55" i="1"/>
  <c r="I55" i="1"/>
  <c r="L48" i="1"/>
  <c r="L49" i="1" s="1"/>
  <c r="J48" i="1"/>
  <c r="J49" i="1" s="1"/>
  <c r="I48" i="1"/>
  <c r="I49" i="1" s="1"/>
  <c r="G48" i="1"/>
  <c r="G49" i="1" s="1"/>
  <c r="L43" i="1"/>
  <c r="L44" i="1" s="1"/>
  <c r="I43" i="1"/>
  <c r="I44" i="1" s="1"/>
  <c r="G43" i="1"/>
  <c r="G44" i="1" s="1"/>
  <c r="J43" i="1"/>
  <c r="J44" i="1" s="1"/>
  <c r="L37" i="1"/>
  <c r="L38" i="1" s="1"/>
  <c r="I37" i="1"/>
  <c r="I38" i="1" s="1"/>
  <c r="J37" i="1"/>
  <c r="J38" i="1" s="1"/>
  <c r="G37" i="1"/>
  <c r="G38" i="1" s="1"/>
  <c r="L31" i="1"/>
  <c r="L32" i="1" s="1"/>
  <c r="J31" i="1"/>
  <c r="J32" i="1" s="1"/>
  <c r="I31" i="1"/>
  <c r="I32" i="1" s="1"/>
  <c r="G31" i="1"/>
  <c r="G32" i="1" s="1"/>
  <c r="L25" i="1"/>
  <c r="J25" i="1"/>
  <c r="J26" i="1" s="1"/>
  <c r="I25" i="1"/>
  <c r="I26" i="1" s="1"/>
  <c r="G25" i="1"/>
  <c r="G26" i="1" s="1"/>
  <c r="L26" i="1"/>
  <c r="L18" i="1"/>
  <c r="L19" i="1" s="1"/>
  <c r="J18" i="1"/>
  <c r="J19" i="1" s="1"/>
  <c r="I18" i="1"/>
  <c r="I19" i="1" s="1"/>
  <c r="G18" i="1"/>
  <c r="G19" i="1" s="1"/>
  <c r="G13" i="1"/>
  <c r="G14" i="1" s="1"/>
  <c r="L13" i="1" l="1"/>
  <c r="L14" i="1" s="1"/>
  <c r="B67" i="1"/>
  <c r="A67" i="1"/>
  <c r="B61" i="1"/>
  <c r="A61" i="1"/>
  <c r="B55" i="1"/>
  <c r="A55" i="1"/>
  <c r="B49" i="1"/>
  <c r="A49" i="1"/>
  <c r="B44" i="1"/>
  <c r="A44" i="1"/>
  <c r="B38" i="1"/>
  <c r="A38" i="1"/>
  <c r="B32" i="1"/>
  <c r="A32" i="1"/>
  <c r="B26" i="1"/>
  <c r="A26" i="1"/>
  <c r="B19" i="1"/>
  <c r="A19" i="1"/>
  <c r="B14" i="1"/>
  <c r="A14" i="1"/>
  <c r="H13" i="1"/>
  <c r="I13" i="1"/>
  <c r="I14" i="1" s="1"/>
  <c r="J13" i="1"/>
  <c r="J14" i="1" s="1"/>
  <c r="F13" i="1"/>
  <c r="H14" i="1" l="1"/>
  <c r="F14" i="1"/>
  <c r="F18" i="1" s="1"/>
  <c r="L68" i="1"/>
  <c r="I68" i="1"/>
  <c r="J68" i="1"/>
  <c r="F19" i="1" l="1"/>
  <c r="F25" i="1" s="1"/>
  <c r="H18" i="1"/>
  <c r="F26" i="1" l="1"/>
  <c r="H19" i="1"/>
  <c r="H25" i="1" s="1"/>
  <c r="H26" i="1" l="1"/>
  <c r="F31" i="1"/>
  <c r="F32" i="1" l="1"/>
  <c r="F37" i="1" s="1"/>
  <c r="H31" i="1"/>
  <c r="H32" i="1" l="1"/>
  <c r="H37" i="1" s="1"/>
  <c r="F38" i="1"/>
  <c r="F43" i="1" l="1"/>
  <c r="H38" i="1"/>
  <c r="F44" i="1" l="1"/>
  <c r="F48" i="1" s="1"/>
  <c r="H43" i="1"/>
  <c r="F49" i="1" l="1"/>
  <c r="F54" i="1" s="1"/>
  <c r="H44" i="1"/>
  <c r="H48" i="1" s="1"/>
  <c r="F55" i="1" l="1"/>
  <c r="F60" i="1"/>
  <c r="F61" i="1" s="1"/>
  <c r="H49" i="1"/>
  <c r="H54" i="1" l="1"/>
  <c r="H55" i="1" l="1"/>
  <c r="H60" i="1"/>
  <c r="H61" i="1" s="1"/>
  <c r="H68" i="1" l="1"/>
</calcChain>
</file>

<file path=xl/sharedStrings.xml><?xml version="1.0" encoding="utf-8"?>
<sst xmlns="http://schemas.openxmlformats.org/spreadsheetml/2006/main" count="124" uniqueCount="47">
  <si>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</si>
  <si>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</si>
  <si>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</si>
  <si>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</si>
  <si>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</si>
  <si>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</si>
  <si>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</si>
  <si>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</si>
  <si>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</si>
  <si>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</si>
  <si>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</si>
  <si>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</si>
  <si>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</si>
  <si>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</si>
  <si>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</si>
  <si>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</si>
  <si>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</si>
  <si>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</si>
  <si>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</si>
  <si>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</si>
  <si>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</si>
  <si>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</si>
  <si>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</si>
  <si>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</si>
  <si>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</si>
  <si>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</si>
  <si>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</si>
  <si>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</si>
  <si>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</si>
  <si>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</si>
  <si>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Сокирко И.В.</t>
  </si>
  <si>
    <t>директор</t>
  </si>
  <si>
    <t>Каша жидкая молочная из манной крупы с маслом сливочным</t>
  </si>
  <si>
    <t>Чай с сахаром</t>
  </si>
  <si>
    <t>Хлеб пшеничный</t>
  </si>
  <si>
    <t>Кондитерское изделие</t>
  </si>
  <si>
    <t>Плов из курицы</t>
  </si>
  <si>
    <t>Чай с лимоном</t>
  </si>
  <si>
    <t>Каша жидкая молочная пшенная</t>
  </si>
  <si>
    <t>Чай с молоком</t>
  </si>
  <si>
    <t>Сыр Российский (порциями)</t>
  </si>
  <si>
    <t>Каша жидкая молочная ячневая с сахаром</t>
  </si>
  <si>
    <t>Масло сливочное (порциями)</t>
  </si>
  <si>
    <t>Котлеты (биточки) рыбные с соусом</t>
  </si>
  <si>
    <t>Макаронные изделия отварные</t>
  </si>
  <si>
    <t>Каша жидкая молочная пшеничная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</si>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</sst>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11" fillId="2" borderId="2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2" fontId="0" fillId="2" borderId="2" xfId="0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/>
    <xf numFmtId="0" fontId="0" fillId="2" borderId="2" xfId="0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/>
    </xf>
    <xf numFmtId="2" fontId="0" fillId="2" borderId="1" xfId="0" applyNumberFormat="1" applyFill="1" applyBorder="1" applyAlignment="1" applyProtection="1">
      <alignment horizontal="left"/>
      <protection locked="0"/>
    </xf>
    <xf numFmtId="2" fontId="11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4" xfId="0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/>
    </xf>
    <xf numFmtId="0" fontId="11" fillId="2" borderId="4" xfId="0" applyNumberFormat="1" applyFont="1" applyFill="1" applyBorder="1" applyAlignment="1">
      <alignment horizontal="left" vertical="top"/>
    </xf>
    <xf numFmtId="2" fontId="11" fillId="2" borderId="4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0" borderId="28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/>
    </xf>
    <xf numFmtId="2" fontId="2" fillId="0" borderId="2" xfId="0" applyNumberFormat="1" applyFont="1" applyBorder="1" applyAlignment="1">
      <alignment horizontal="left" vertical="top"/>
    </xf>
    <xf numFmtId="2" fontId="2" fillId="0" borderId="17" xfId="0" applyNumberFormat="1" applyFont="1" applyBorder="1" applyAlignment="1">
      <alignment horizontal="left" vertical="top"/>
    </xf>
    <xf numFmtId="0" fontId="2" fillId="3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2" xfId="0" applyFont="1" applyBorder="1" applyAlignment="1" applyProtection="1">
      <alignment horizontal="left" vertical="top"/>
      <protection locked="0"/>
    </xf>
    <xf numFmtId="0" fontId="2" fillId="3" borderId="20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6" sqref="K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7"/>
      <c r="D1" s="48"/>
      <c r="E1" s="48"/>
      <c r="F1" s="11" t="s">
        <v>16</v>
      </c>
      <c r="G1" s="2" t="s">
        <v>17</v>
      </c>
      <c r="H1" s="49" t="s">
        <v>31</v>
      </c>
      <c r="I1" s="49"/>
      <c r="J1" s="49"/>
      <c r="K1" s="49"/>
    </row>
    <row r="2" spans="1:12" ht="18" x14ac:dyDescent="0.2">
      <c r="A2" s="31" t="s">
        <v>6</v>
      </c>
      <c r="C2" s="2"/>
      <c r="G2" s="2" t="s">
        <v>18</v>
      </c>
      <c r="H2" s="49" t="s">
        <v>30</v>
      </c>
      <c r="I2" s="49"/>
      <c r="J2" s="49"/>
      <c r="K2" s="49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4">
        <v>30</v>
      </c>
      <c r="I3" s="44">
        <v>8</v>
      </c>
      <c r="J3" s="45">
        <v>2024</v>
      </c>
      <c r="K3" s="46"/>
    </row>
    <row r="4" spans="1:12" ht="13.5" thickBot="1" x14ac:dyDescent="0.25">
      <c r="C4" s="2"/>
      <c r="D4" s="4"/>
      <c r="H4" s="43" t="s">
        <v>27</v>
      </c>
      <c r="I4" s="43" t="s">
        <v>28</v>
      </c>
      <c r="J4" s="43" t="s">
        <v>29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25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26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5">
        <v>181</v>
      </c>
      <c r="F6" s="36" t="s">
        <v>32</v>
      </c>
      <c r="G6" s="36">
        <v>200</v>
      </c>
      <c r="H6" s="36"/>
      <c r="I6" s="36">
        <v>839.04</v>
      </c>
      <c r="J6" s="36">
        <v>13.82</v>
      </c>
      <c r="K6" s="37">
        <v>14.2</v>
      </c>
      <c r="L6" s="36">
        <v>30.84</v>
      </c>
    </row>
    <row r="7" spans="1:12" ht="15" x14ac:dyDescent="0.25">
      <c r="A7" s="21"/>
      <c r="B7" s="13"/>
      <c r="C7" s="10"/>
      <c r="D7" s="6" t="s">
        <v>22</v>
      </c>
      <c r="E7" s="38">
        <v>376</v>
      </c>
      <c r="F7" s="39" t="s">
        <v>33</v>
      </c>
      <c r="G7" s="39">
        <v>200</v>
      </c>
      <c r="H7" s="39"/>
      <c r="I7" s="39">
        <v>195.82</v>
      </c>
      <c r="J7" s="39">
        <v>0.06</v>
      </c>
      <c r="K7" s="40">
        <v>0.02</v>
      </c>
      <c r="L7" s="39">
        <v>17.96</v>
      </c>
    </row>
    <row r="8" spans="1:12" ht="15" x14ac:dyDescent="0.25">
      <c r="A8" s="21"/>
      <c r="B8" s="13"/>
      <c r="C8" s="10"/>
      <c r="D8" s="7" t="s">
        <v>23</v>
      </c>
      <c r="E8" s="38">
        <v>169</v>
      </c>
      <c r="F8" s="39" t="s">
        <v>34</v>
      </c>
      <c r="G8" s="39">
        <v>50</v>
      </c>
      <c r="H8" s="39"/>
      <c r="I8" s="39">
        <v>256.8</v>
      </c>
      <c r="J8" s="39">
        <v>5.45</v>
      </c>
      <c r="K8" s="40">
        <v>0.5</v>
      </c>
      <c r="L8" s="39">
        <v>24.15</v>
      </c>
    </row>
    <row r="9" spans="1:12" ht="38.25" x14ac:dyDescent="0.25">
      <c r="A9" s="21"/>
      <c r="B9" s="13"/>
      <c r="C9" s="10"/>
      <c r="D9" s="7"/>
      <c r="E9" s="38">
        <v>405</v>
      </c>
      <c r="F9" s="39" t="s">
        <v>35</v>
      </c>
      <c r="G9" s="39">
        <v>50</v>
      </c>
      <c r="H9" s="39"/>
      <c r="I9" s="39">
        <v>308.55</v>
      </c>
      <c r="J9" s="39">
        <v>4.75</v>
      </c>
      <c r="K9" s="40">
        <v>5.9</v>
      </c>
      <c r="L9" s="39">
        <v>37.450000000000003</v>
      </c>
    </row>
    <row r="10" spans="1:12" ht="15" x14ac:dyDescent="0.25">
      <c r="A10" s="21"/>
      <c r="B10" s="13"/>
      <c r="C10" s="10"/>
      <c r="D10" s="7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1"/>
      <c r="B11" s="13"/>
      <c r="C11" s="10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1"/>
      <c r="B12" s="13"/>
      <c r="C12" s="10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2"/>
      <c r="B13" s="15"/>
      <c r="C13" s="8"/>
      <c r="D13" s="16" t="s">
        <v>24</v>
      </c>
      <c r="E13" s="9"/>
      <c r="F13" s="17">
        <f>SUM(F6:F12)</f>
        <v>0</v>
      </c>
      <c r="G13" s="17">
        <f>SUM(G6:G12)</f>
        <v>500</v>
      </c>
      <c r="H13" s="17">
        <f>SUM(H6:H12)</f>
        <v>0</v>
      </c>
      <c r="I13" s="17">
        <f>SUM(I6:I12)</f>
        <v>1600.2099999999998</v>
      </c>
      <c r="J13" s="17">
        <f>SUM(J6:J12)</f>
        <v>24.080000000000002</v>
      </c>
      <c r="K13" s="23"/>
      <c r="L13" s="17">
        <f>SUM(L6:L12)</f>
        <v>110.39999999999999</v>
      </c>
    </row>
    <row r="14" spans="1:12" ht="15.75" thickBot="1" x14ac:dyDescent="0.25">
      <c r="A14" s="26">
        <f>A6</f>
        <v>1</v>
      </c>
      <c r="B14" s="27">
        <f>B6</f>
        <v>1</v>
      </c>
      <c r="C14" s="50" t="s">
        <v>4</v>
      </c>
      <c r="D14" s="51"/>
      <c r="E14" s="28"/>
      <c r="F14" s="17">
        <f>SUM(F7:F13)</f>
        <v>0</v>
      </c>
      <c r="G14" s="17">
        <f>SUM(G13)</f>
        <v>500</v>
      </c>
      <c r="H14" s="17">
        <f>SUM(H7:H13)</f>
        <v>0</v>
      </c>
      <c r="I14" s="17">
        <f>SUM(I11:I13)</f>
        <v>1600.2099999999998</v>
      </c>
      <c r="J14" s="17">
        <f>SUM(J12:J13)</f>
        <v>24.080000000000002</v>
      </c>
      <c r="K14" s="23"/>
      <c r="L14" s="17">
        <f>SUM(L10:L13)</f>
        <v>110.39999999999999</v>
      </c>
    </row>
    <row r="15" spans="1:12" ht="25.5" x14ac:dyDescent="0.25">
      <c r="A15" s="18">
        <v>1</v>
      </c>
      <c r="B15" s="19">
        <v>2</v>
      </c>
      <c r="C15" s="20" t="s">
        <v>20</v>
      </c>
      <c r="D15" s="5" t="s">
        <v>21</v>
      </c>
      <c r="E15" s="35">
        <v>291</v>
      </c>
      <c r="F15" s="36" t="s">
        <v>36</v>
      </c>
      <c r="G15" s="36">
        <v>250</v>
      </c>
      <c r="H15" s="36"/>
      <c r="I15" s="36">
        <v>381.67</v>
      </c>
      <c r="J15" s="36">
        <v>26.18</v>
      </c>
      <c r="K15" s="37">
        <v>33.07</v>
      </c>
      <c r="L15" s="37">
        <v>54.68</v>
      </c>
    </row>
    <row r="16" spans="1:12" ht="25.5" x14ac:dyDescent="0.25">
      <c r="A16" s="21"/>
      <c r="B16" s="13"/>
      <c r="C16" s="10"/>
      <c r="D16" s="6" t="s">
        <v>22</v>
      </c>
      <c r="E16" s="38">
        <v>377</v>
      </c>
      <c r="F16" s="39" t="s">
        <v>37</v>
      </c>
      <c r="G16" s="39">
        <v>200</v>
      </c>
      <c r="H16" s="39"/>
      <c r="I16" s="39">
        <v>55.86</v>
      </c>
      <c r="J16" s="39">
        <v>0.12</v>
      </c>
      <c r="K16" s="40">
        <v>0.02</v>
      </c>
      <c r="L16" s="40">
        <v>13.7</v>
      </c>
    </row>
    <row r="17" spans="1:12" ht="38.25" x14ac:dyDescent="0.25">
      <c r="A17" s="21"/>
      <c r="B17" s="13"/>
      <c r="C17" s="10"/>
      <c r="D17" s="7" t="s">
        <v>23</v>
      </c>
      <c r="E17" s="38">
        <v>169</v>
      </c>
      <c r="F17" s="39" t="s">
        <v>34</v>
      </c>
      <c r="G17" s="39">
        <v>50</v>
      </c>
      <c r="H17" s="39"/>
      <c r="I17" s="39">
        <v>256.8</v>
      </c>
      <c r="J17" s="39">
        <v>5.45</v>
      </c>
      <c r="K17" s="40">
        <v>0.5</v>
      </c>
      <c r="L17" s="40">
        <v>24.15</v>
      </c>
    </row>
    <row r="18" spans="1:12" ht="15" x14ac:dyDescent="0.25">
      <c r="A18" s="22"/>
      <c r="B18" s="15"/>
      <c r="C18" s="8"/>
      <c r="D18" s="16" t="s">
        <v>24</v>
      </c>
      <c r="E18" s="9"/>
      <c r="F18" s="17">
        <f>SUM(F11:F17)</f>
        <v>0</v>
      </c>
      <c r="G18" s="17">
        <f>SUM(G15:G17)</f>
        <v>500</v>
      </c>
      <c r="H18" s="17">
        <f>SUM(H11:H17)</f>
        <v>0</v>
      </c>
      <c r="I18" s="17">
        <f>SUM(I15:I17)</f>
        <v>694.33</v>
      </c>
      <c r="J18" s="17">
        <f>SUM(J15:J17)</f>
        <v>31.75</v>
      </c>
      <c r="K18" s="23"/>
      <c r="L18" s="23">
        <f>SUM(L15:L17)</f>
        <v>92.53</v>
      </c>
    </row>
    <row r="19" spans="1:12" ht="15.75" thickBot="1" x14ac:dyDescent="0.25">
      <c r="A19" s="96">
        <f>A15</f>
        <v>1</v>
      </c>
      <c r="B19" s="97">
        <f>B15</f>
        <v>2</v>
      </c>
      <c r="C19" s="98" t="s">
        <v>4</v>
      </c>
      <c r="D19" s="99"/>
      <c r="E19" s="100"/>
      <c r="F19" s="101">
        <f>SUM(F12:F18)</f>
        <v>0</v>
      </c>
      <c r="G19" s="101">
        <f>SUM(G18)</f>
        <v>500</v>
      </c>
      <c r="H19" s="101">
        <f>SUM(H12:H18)</f>
        <v>0</v>
      </c>
      <c r="I19" s="101">
        <f>SUM(I18)</f>
        <v>694.33</v>
      </c>
      <c r="J19" s="101">
        <f>SUM(J18)</f>
        <v>31.75</v>
      </c>
      <c r="K19" s="102"/>
      <c r="L19" s="102">
        <f>SUM(L18)</f>
        <v>92.53</v>
      </c>
    </row>
    <row r="20" spans="1:12" ht="15" x14ac:dyDescent="0.25">
      <c r="A20" s="105">
        <v>1</v>
      </c>
      <c r="B20" s="106">
        <v>3</v>
      </c>
      <c r="C20" s="107" t="s">
        <v>20</v>
      </c>
      <c r="D20" s="68" t="s">
        <v>21</v>
      </c>
      <c r="E20" s="69">
        <v>171</v>
      </c>
      <c r="F20" s="90" t="s">
        <v>38</v>
      </c>
      <c r="G20" s="91">
        <v>240</v>
      </c>
      <c r="H20" s="70"/>
      <c r="I20" s="90">
        <v>232.01</v>
      </c>
      <c r="J20" s="92">
        <v>11.45</v>
      </c>
      <c r="K20" s="92">
        <v>17.57</v>
      </c>
      <c r="L20" s="93">
        <v>49.18</v>
      </c>
    </row>
    <row r="21" spans="1:12" ht="15" x14ac:dyDescent="0.25">
      <c r="A21" s="108"/>
      <c r="B21" s="103"/>
      <c r="C21" s="104"/>
      <c r="D21" s="71" t="s">
        <v>22</v>
      </c>
      <c r="E21" s="72">
        <v>378</v>
      </c>
      <c r="F21" s="55" t="s">
        <v>39</v>
      </c>
      <c r="G21" s="54">
        <v>200</v>
      </c>
      <c r="H21" s="73"/>
      <c r="I21" s="55">
        <v>75.34</v>
      </c>
      <c r="J21" s="56">
        <v>1.42</v>
      </c>
      <c r="K21" s="56">
        <v>1.26</v>
      </c>
      <c r="L21" s="94">
        <v>14.8</v>
      </c>
    </row>
    <row r="22" spans="1:12" ht="15" x14ac:dyDescent="0.25">
      <c r="A22" s="108"/>
      <c r="B22" s="103"/>
      <c r="C22" s="104"/>
      <c r="D22" s="71" t="s">
        <v>23</v>
      </c>
      <c r="E22" s="72">
        <v>169</v>
      </c>
      <c r="F22" s="55" t="s">
        <v>34</v>
      </c>
      <c r="G22" s="54">
        <v>50</v>
      </c>
      <c r="H22" s="73"/>
      <c r="I22" s="55">
        <v>256.8</v>
      </c>
      <c r="J22" s="56">
        <v>5.45</v>
      </c>
      <c r="K22" s="56">
        <v>0.5</v>
      </c>
      <c r="L22" s="94">
        <v>24.15</v>
      </c>
    </row>
    <row r="23" spans="1:12" ht="15" x14ac:dyDescent="0.25">
      <c r="A23" s="108"/>
      <c r="B23" s="103"/>
      <c r="C23" s="104"/>
      <c r="D23" s="72"/>
      <c r="E23" s="72">
        <v>15</v>
      </c>
      <c r="F23" s="55" t="s">
        <v>40</v>
      </c>
      <c r="G23" s="54">
        <v>10</v>
      </c>
      <c r="H23" s="73"/>
      <c r="I23" s="55">
        <v>36</v>
      </c>
      <c r="J23" s="56">
        <v>2.3199999999999998</v>
      </c>
      <c r="K23" s="56">
        <v>2.95</v>
      </c>
      <c r="L23" s="94">
        <v>0</v>
      </c>
    </row>
    <row r="24" spans="1:12" ht="15" x14ac:dyDescent="0.25">
      <c r="A24" s="108"/>
      <c r="B24" s="103"/>
      <c r="C24" s="104"/>
      <c r="D24" s="71"/>
      <c r="E24" s="72"/>
      <c r="F24" s="55"/>
      <c r="G24" s="54"/>
      <c r="H24" s="73"/>
      <c r="I24" s="55"/>
      <c r="J24" s="56"/>
      <c r="K24" s="56"/>
      <c r="L24" s="94"/>
    </row>
    <row r="25" spans="1:12" ht="15.75" customHeight="1" x14ac:dyDescent="0.25">
      <c r="A25" s="108"/>
      <c r="B25" s="103"/>
      <c r="C25" s="7"/>
      <c r="D25" s="16" t="s">
        <v>24</v>
      </c>
      <c r="E25" s="9"/>
      <c r="F25" s="17">
        <f>SUM(F18:F24)</f>
        <v>0</v>
      </c>
      <c r="G25" s="17">
        <f>SUM(G20:G24)</f>
        <v>500</v>
      </c>
      <c r="H25" s="17">
        <f>SUM(H18:H24)</f>
        <v>0</v>
      </c>
      <c r="I25" s="17">
        <f>SUM(I20:I24)</f>
        <v>600.15000000000009</v>
      </c>
      <c r="J25" s="83">
        <f>SUM(J20:J24)</f>
        <v>20.64</v>
      </c>
      <c r="K25" s="17"/>
      <c r="L25" s="95">
        <f>SUM(L20:L24)</f>
        <v>88.13</v>
      </c>
    </row>
    <row r="26" spans="1:12" ht="15.75" thickBot="1" x14ac:dyDescent="0.25">
      <c r="A26" s="26">
        <f>A20</f>
        <v>1</v>
      </c>
      <c r="B26" s="27">
        <f>B20</f>
        <v>3</v>
      </c>
      <c r="C26" s="109" t="s">
        <v>4</v>
      </c>
      <c r="D26" s="110"/>
      <c r="E26" s="28"/>
      <c r="F26" s="84">
        <f>SUM(F19:F25)</f>
        <v>0</v>
      </c>
      <c r="G26" s="84">
        <f>SUM(G25)</f>
        <v>500</v>
      </c>
      <c r="H26" s="84">
        <f>SUM(H19:H25)</f>
        <v>0</v>
      </c>
      <c r="I26" s="84">
        <f>SUM(I25)</f>
        <v>600.15000000000009</v>
      </c>
      <c r="J26" s="84">
        <f>SUM(J25)</f>
        <v>20.64</v>
      </c>
      <c r="K26" s="84"/>
      <c r="L26" s="85">
        <f>SUM(L25)</f>
        <v>88.13</v>
      </c>
    </row>
    <row r="27" spans="1:12" ht="15" x14ac:dyDescent="0.2">
      <c r="A27" s="21">
        <v>1</v>
      </c>
      <c r="B27" s="13">
        <v>4</v>
      </c>
      <c r="C27" s="62" t="s">
        <v>20</v>
      </c>
      <c r="D27" s="86" t="s">
        <v>21</v>
      </c>
      <c r="E27" s="66">
        <v>182</v>
      </c>
      <c r="F27" s="87" t="s">
        <v>41</v>
      </c>
      <c r="G27" s="88">
        <v>240</v>
      </c>
      <c r="H27" s="67"/>
      <c r="I27" s="87">
        <v>295.99</v>
      </c>
      <c r="J27" s="89">
        <v>25.06</v>
      </c>
      <c r="K27" s="89">
        <v>23.47</v>
      </c>
      <c r="L27" s="89">
        <v>56.06</v>
      </c>
    </row>
    <row r="28" spans="1:12" ht="15" x14ac:dyDescent="0.2">
      <c r="A28" s="21"/>
      <c r="B28" s="13"/>
      <c r="C28" s="62"/>
      <c r="D28" s="63" t="s">
        <v>22</v>
      </c>
      <c r="E28" s="64">
        <v>376</v>
      </c>
      <c r="F28" s="60" t="s">
        <v>33</v>
      </c>
      <c r="G28" s="59">
        <v>200</v>
      </c>
      <c r="H28" s="65"/>
      <c r="I28" s="60">
        <v>195.82</v>
      </c>
      <c r="J28" s="61">
        <v>1.42</v>
      </c>
      <c r="K28" s="61">
        <v>1.26</v>
      </c>
      <c r="L28" s="61">
        <v>14.8</v>
      </c>
    </row>
    <row r="29" spans="1:12" ht="15" x14ac:dyDescent="0.2">
      <c r="A29" s="21"/>
      <c r="B29" s="13"/>
      <c r="C29" s="62"/>
      <c r="D29" s="63" t="s">
        <v>23</v>
      </c>
      <c r="E29" s="64">
        <v>169</v>
      </c>
      <c r="F29" s="60" t="s">
        <v>34</v>
      </c>
      <c r="G29" s="59">
        <v>50</v>
      </c>
      <c r="H29" s="65"/>
      <c r="I29" s="60">
        <v>256.8</v>
      </c>
      <c r="J29" s="61">
        <v>5.45</v>
      </c>
      <c r="K29" s="61">
        <v>0.5</v>
      </c>
      <c r="L29" s="61">
        <v>24.15</v>
      </c>
    </row>
    <row r="30" spans="1:12" ht="15" x14ac:dyDescent="0.2">
      <c r="A30" s="21"/>
      <c r="B30" s="13"/>
      <c r="C30" s="62"/>
      <c r="D30" s="64"/>
      <c r="E30" s="64">
        <v>14</v>
      </c>
      <c r="F30" s="60" t="s">
        <v>42</v>
      </c>
      <c r="G30" s="59">
        <v>10</v>
      </c>
      <c r="H30" s="65"/>
      <c r="I30" s="60">
        <v>66</v>
      </c>
      <c r="J30" s="61">
        <v>0.08</v>
      </c>
      <c r="K30" s="61">
        <v>7.25</v>
      </c>
      <c r="L30" s="61">
        <v>0.13</v>
      </c>
    </row>
    <row r="31" spans="1:12" ht="15.75" customHeight="1" x14ac:dyDescent="0.25">
      <c r="A31" s="22"/>
      <c r="B31" s="15"/>
      <c r="C31" s="8"/>
      <c r="D31" s="16" t="s">
        <v>24</v>
      </c>
      <c r="E31" s="9"/>
      <c r="F31" s="17">
        <f>SUM(F24:F30)</f>
        <v>0</v>
      </c>
      <c r="G31" s="17">
        <f>SUM(G27:G30)</f>
        <v>500</v>
      </c>
      <c r="H31" s="17">
        <f>SUM(H24:H30)</f>
        <v>0</v>
      </c>
      <c r="I31" s="17">
        <f>SUM(I27:I30)</f>
        <v>814.61</v>
      </c>
      <c r="J31" s="83">
        <f>SUM(J27:J30)</f>
        <v>32.01</v>
      </c>
      <c r="K31" s="17"/>
      <c r="L31" s="95">
        <f>SUM(L27:L30)</f>
        <v>95.139999999999986</v>
      </c>
    </row>
    <row r="32" spans="1:12" ht="20.25" customHeight="1" thickBot="1" x14ac:dyDescent="0.25">
      <c r="A32" s="26">
        <f>A27</f>
        <v>1</v>
      </c>
      <c r="B32" s="27">
        <f>B27</f>
        <v>4</v>
      </c>
      <c r="C32" s="50" t="s">
        <v>4</v>
      </c>
      <c r="D32" s="51"/>
      <c r="E32" s="28"/>
      <c r="F32" s="84">
        <f>SUM(F25:F31)</f>
        <v>0</v>
      </c>
      <c r="G32" s="84">
        <f>SUM(G31)</f>
        <v>500</v>
      </c>
      <c r="H32" s="84">
        <f>SUM(H25:H31)</f>
        <v>0</v>
      </c>
      <c r="I32" s="84">
        <f>SUM(I31)</f>
        <v>814.61</v>
      </c>
      <c r="J32" s="84">
        <f>SUM(J31)</f>
        <v>32.01</v>
      </c>
      <c r="K32" s="84"/>
      <c r="L32" s="85">
        <f>SUM(L31)</f>
        <v>95.139999999999986</v>
      </c>
    </row>
    <row r="33" spans="1:12" ht="15" x14ac:dyDescent="0.25">
      <c r="A33" s="18">
        <v>1</v>
      </c>
      <c r="B33" s="19">
        <v>5</v>
      </c>
      <c r="C33" s="53" t="s">
        <v>20</v>
      </c>
      <c r="D33" s="68" t="s">
        <v>21</v>
      </c>
      <c r="E33" s="69">
        <v>492</v>
      </c>
      <c r="F33" s="55" t="s">
        <v>43</v>
      </c>
      <c r="G33" s="54">
        <v>100</v>
      </c>
      <c r="H33" s="70"/>
      <c r="I33" s="55">
        <v>152.38</v>
      </c>
      <c r="J33" s="56">
        <v>10.67</v>
      </c>
      <c r="K33" s="56">
        <v>16.57</v>
      </c>
      <c r="L33" s="56">
        <v>12.1</v>
      </c>
    </row>
    <row r="34" spans="1:12" ht="15" x14ac:dyDescent="0.25">
      <c r="A34" s="21"/>
      <c r="B34" s="13"/>
      <c r="C34" s="57"/>
      <c r="D34" s="71" t="s">
        <v>22</v>
      </c>
      <c r="E34" s="72">
        <v>377</v>
      </c>
      <c r="F34" s="55" t="s">
        <v>37</v>
      </c>
      <c r="G34" s="54">
        <v>200</v>
      </c>
      <c r="H34" s="73"/>
      <c r="I34" s="55">
        <v>55.86</v>
      </c>
      <c r="J34" s="56">
        <v>0.12</v>
      </c>
      <c r="K34" s="56">
        <v>0.02</v>
      </c>
      <c r="L34" s="56">
        <v>13.7</v>
      </c>
    </row>
    <row r="35" spans="1:12" ht="15" x14ac:dyDescent="0.25">
      <c r="A35" s="21"/>
      <c r="B35" s="13"/>
      <c r="C35" s="57"/>
      <c r="D35" s="71" t="s">
        <v>23</v>
      </c>
      <c r="E35" s="72">
        <v>169</v>
      </c>
      <c r="F35" s="55" t="s">
        <v>34</v>
      </c>
      <c r="G35" s="54">
        <v>50</v>
      </c>
      <c r="H35" s="73"/>
      <c r="I35" s="55">
        <v>256.8</v>
      </c>
      <c r="J35" s="56">
        <v>5.45</v>
      </c>
      <c r="K35" s="56">
        <v>0.5</v>
      </c>
      <c r="L35" s="56">
        <v>24.15</v>
      </c>
    </row>
    <row r="36" spans="1:12" ht="15" x14ac:dyDescent="0.25">
      <c r="A36" s="21"/>
      <c r="B36" s="13"/>
      <c r="C36" s="57"/>
      <c r="D36" s="72"/>
      <c r="E36" s="72">
        <v>309</v>
      </c>
      <c r="F36" s="55" t="s">
        <v>44</v>
      </c>
      <c r="G36" s="54">
        <v>150</v>
      </c>
      <c r="H36" s="73"/>
      <c r="I36" s="55">
        <v>199.63</v>
      </c>
      <c r="J36" s="56">
        <v>5.82</v>
      </c>
      <c r="K36" s="56">
        <v>3.82</v>
      </c>
      <c r="L36" s="56">
        <v>35.520000000000003</v>
      </c>
    </row>
    <row r="37" spans="1:12" ht="15.75" customHeight="1" x14ac:dyDescent="0.25">
      <c r="A37" s="22"/>
      <c r="B37" s="15"/>
      <c r="C37" s="8"/>
      <c r="D37" s="16" t="s">
        <v>24</v>
      </c>
      <c r="E37" s="9"/>
      <c r="F37" s="17">
        <f>SUM(F30:F36)</f>
        <v>0</v>
      </c>
      <c r="G37" s="17">
        <f>SUM(G33:G36)</f>
        <v>500</v>
      </c>
      <c r="H37" s="17">
        <f>SUM(H30:H36)</f>
        <v>0</v>
      </c>
      <c r="I37" s="17">
        <f>SUM(I33:I36)</f>
        <v>664.67000000000007</v>
      </c>
      <c r="J37" s="83">
        <f>SUM(J33:J36)</f>
        <v>22.06</v>
      </c>
      <c r="K37" s="17"/>
      <c r="L37" s="95">
        <f>SUM(L33:L36)</f>
        <v>85.47</v>
      </c>
    </row>
    <row r="38" spans="1:12" ht="15.75" thickBot="1" x14ac:dyDescent="0.25">
      <c r="A38" s="26">
        <f>A33</f>
        <v>1</v>
      </c>
      <c r="B38" s="27">
        <f>B33</f>
        <v>5</v>
      </c>
      <c r="C38" s="50" t="s">
        <v>4</v>
      </c>
      <c r="D38" s="51"/>
      <c r="E38" s="28"/>
      <c r="F38" s="84">
        <f>SUM(F31:F37)</f>
        <v>0</v>
      </c>
      <c r="G38" s="84">
        <f>SUM(G37)</f>
        <v>500</v>
      </c>
      <c r="H38" s="84">
        <f>SUM(H31:H37)</f>
        <v>0</v>
      </c>
      <c r="I38" s="84">
        <f>SUM(I37)</f>
        <v>664.67000000000007</v>
      </c>
      <c r="J38" s="84">
        <f>SUM(J37)</f>
        <v>22.06</v>
      </c>
      <c r="K38" s="84"/>
      <c r="L38" s="85">
        <f>SUM(L37)</f>
        <v>85.47</v>
      </c>
    </row>
    <row r="39" spans="1:12" ht="15" x14ac:dyDescent="0.25">
      <c r="A39" s="111">
        <v>2</v>
      </c>
      <c r="B39" s="112">
        <v>1</v>
      </c>
      <c r="C39" s="113" t="s">
        <v>20</v>
      </c>
      <c r="D39" s="114" t="s">
        <v>21</v>
      </c>
      <c r="E39" s="115">
        <v>171</v>
      </c>
      <c r="F39" s="115" t="s">
        <v>45</v>
      </c>
      <c r="G39" s="115">
        <v>200</v>
      </c>
      <c r="H39" s="115"/>
      <c r="I39" s="115">
        <v>188.66</v>
      </c>
      <c r="J39" s="115">
        <v>11.54</v>
      </c>
      <c r="K39" s="116">
        <v>17.86</v>
      </c>
      <c r="L39" s="115">
        <v>31.52</v>
      </c>
    </row>
    <row r="40" spans="1:12" ht="15" x14ac:dyDescent="0.25">
      <c r="A40" s="117"/>
      <c r="B40" s="118"/>
      <c r="C40" s="119"/>
      <c r="D40" s="81" t="s">
        <v>22</v>
      </c>
      <c r="E40" s="120">
        <v>376</v>
      </c>
      <c r="F40" s="120" t="s">
        <v>33</v>
      </c>
      <c r="G40" s="120">
        <v>200</v>
      </c>
      <c r="H40" s="120"/>
      <c r="I40" s="120">
        <v>195.82</v>
      </c>
      <c r="J40" s="120">
        <v>0.06</v>
      </c>
      <c r="K40" s="121">
        <v>0.02</v>
      </c>
      <c r="L40" s="120">
        <v>17.96</v>
      </c>
    </row>
    <row r="41" spans="1:12" ht="15" x14ac:dyDescent="0.25">
      <c r="A41" s="117"/>
      <c r="B41" s="118"/>
      <c r="C41" s="119"/>
      <c r="D41" s="122" t="s">
        <v>23</v>
      </c>
      <c r="E41" s="120">
        <v>169</v>
      </c>
      <c r="F41" s="120" t="s">
        <v>34</v>
      </c>
      <c r="G41" s="120">
        <v>50</v>
      </c>
      <c r="H41" s="120"/>
      <c r="I41" s="120">
        <v>256.8</v>
      </c>
      <c r="J41" s="120">
        <v>5.45</v>
      </c>
      <c r="K41" s="121">
        <v>0.5</v>
      </c>
      <c r="L41" s="120">
        <v>24.15</v>
      </c>
    </row>
    <row r="42" spans="1:12" ht="15" x14ac:dyDescent="0.25">
      <c r="A42" s="117"/>
      <c r="B42" s="118"/>
      <c r="C42" s="119"/>
      <c r="D42" s="122"/>
      <c r="E42" s="120">
        <v>405</v>
      </c>
      <c r="F42" s="120" t="s">
        <v>35</v>
      </c>
      <c r="G42" s="120">
        <v>50</v>
      </c>
      <c r="H42" s="120"/>
      <c r="I42" s="120">
        <v>308.55</v>
      </c>
      <c r="J42" s="120">
        <v>4.75</v>
      </c>
      <c r="K42" s="121">
        <v>5.9</v>
      </c>
      <c r="L42" s="120">
        <v>37.450000000000003</v>
      </c>
    </row>
    <row r="43" spans="1:12" ht="15.75" customHeight="1" x14ac:dyDescent="0.25">
      <c r="A43" s="123"/>
      <c r="B43" s="124"/>
      <c r="C43" s="125"/>
      <c r="D43" s="126" t="s">
        <v>24</v>
      </c>
      <c r="E43" s="127"/>
      <c r="F43" s="127">
        <f>SUM(F36:F42)</f>
        <v>0</v>
      </c>
      <c r="G43" s="127">
        <f>SUM(G39:G42)</f>
        <v>500</v>
      </c>
      <c r="H43" s="127">
        <f>SUM(H36:H42)</f>
        <v>0</v>
      </c>
      <c r="I43" s="127">
        <f>SUM(I39:I42)</f>
        <v>949.82999999999993</v>
      </c>
      <c r="J43" s="128">
        <f>SUM(J39:J42)</f>
        <v>21.8</v>
      </c>
      <c r="K43" s="127"/>
      <c r="L43" s="129">
        <f>SUM(L39:L42)</f>
        <v>111.08</v>
      </c>
    </row>
    <row r="44" spans="1:12" ht="15.75" thickBot="1" x14ac:dyDescent="0.25">
      <c r="A44" s="130">
        <f>A39</f>
        <v>2</v>
      </c>
      <c r="B44" s="131">
        <f>B39</f>
        <v>1</v>
      </c>
      <c r="C44" s="132" t="s">
        <v>4</v>
      </c>
      <c r="D44" s="133"/>
      <c r="E44" s="134"/>
      <c r="F44" s="135">
        <f>SUM(F37:F43)</f>
        <v>0</v>
      </c>
      <c r="G44" s="135">
        <f>SUM(G43)</f>
        <v>500</v>
      </c>
      <c r="H44" s="135">
        <f>SUM(H37:H43)</f>
        <v>0</v>
      </c>
      <c r="I44" s="135">
        <f>SUM(I43)</f>
        <v>949.82999999999993</v>
      </c>
      <c r="J44" s="135">
        <f>SUM(J43)</f>
        <v>21.8</v>
      </c>
      <c r="K44" s="135"/>
      <c r="L44" s="136">
        <f>SUM(L43)</f>
        <v>111.08</v>
      </c>
    </row>
    <row r="45" spans="1:12" ht="15" x14ac:dyDescent="0.25">
      <c r="A45" s="12">
        <v>2</v>
      </c>
      <c r="B45" s="13">
        <v>2</v>
      </c>
      <c r="C45" s="58" t="s">
        <v>20</v>
      </c>
      <c r="D45" s="74" t="s">
        <v>21</v>
      </c>
      <c r="E45" s="75">
        <v>291</v>
      </c>
      <c r="F45" s="76" t="s">
        <v>36</v>
      </c>
      <c r="G45" s="77">
        <v>250</v>
      </c>
      <c r="H45" s="78"/>
      <c r="I45" s="76">
        <v>381.67</v>
      </c>
      <c r="J45" s="79">
        <v>26.18</v>
      </c>
      <c r="K45" s="79">
        <v>33.07</v>
      </c>
      <c r="L45" s="79">
        <v>54.68</v>
      </c>
    </row>
    <row r="46" spans="1:12" ht="15" x14ac:dyDescent="0.25">
      <c r="A46" s="12"/>
      <c r="B46" s="13"/>
      <c r="C46" s="62"/>
      <c r="D46" s="80" t="s">
        <v>22</v>
      </c>
      <c r="E46" s="81">
        <v>377</v>
      </c>
      <c r="F46" s="76" t="s">
        <v>37</v>
      </c>
      <c r="G46" s="77">
        <v>200</v>
      </c>
      <c r="H46" s="82"/>
      <c r="I46" s="76">
        <v>55.86</v>
      </c>
      <c r="J46" s="79">
        <v>0.12</v>
      </c>
      <c r="K46" s="79">
        <v>0.02</v>
      </c>
      <c r="L46" s="79">
        <v>13.7</v>
      </c>
    </row>
    <row r="47" spans="1:12" ht="15" x14ac:dyDescent="0.25">
      <c r="A47" s="12"/>
      <c r="B47" s="13"/>
      <c r="C47" s="62"/>
      <c r="D47" s="80" t="s">
        <v>23</v>
      </c>
      <c r="E47" s="81">
        <v>169</v>
      </c>
      <c r="F47" s="76" t="s">
        <v>34</v>
      </c>
      <c r="G47" s="77">
        <v>50</v>
      </c>
      <c r="H47" s="82"/>
      <c r="I47" s="76">
        <v>256.8</v>
      </c>
      <c r="J47" s="79">
        <v>5.45</v>
      </c>
      <c r="K47" s="79">
        <v>0.5</v>
      </c>
      <c r="L47" s="79">
        <v>24.15</v>
      </c>
    </row>
    <row r="48" spans="1:12" ht="15" x14ac:dyDescent="0.25">
      <c r="A48" s="14"/>
      <c r="B48" s="15"/>
      <c r="C48" s="8"/>
      <c r="D48" s="16" t="s">
        <v>24</v>
      </c>
      <c r="E48" s="9"/>
      <c r="F48" s="127">
        <f>SUM(F41:F47)</f>
        <v>0</v>
      </c>
      <c r="G48" s="127">
        <f>SUM(G45:G47)</f>
        <v>500</v>
      </c>
      <c r="H48" s="127">
        <f>SUM(H41:H47)</f>
        <v>0</v>
      </c>
      <c r="I48" s="127">
        <f>SUM(I45:I47)</f>
        <v>694.33</v>
      </c>
      <c r="J48" s="128">
        <f>SUM(J45:J47)</f>
        <v>31.75</v>
      </c>
      <c r="K48" s="127"/>
      <c r="L48" s="129">
        <f>SUM(L45:L47)</f>
        <v>92.53</v>
      </c>
    </row>
    <row r="49" spans="1:12" ht="15.75" thickBot="1" x14ac:dyDescent="0.25">
      <c r="A49" s="29">
        <f>A45</f>
        <v>2</v>
      </c>
      <c r="B49" s="29">
        <f>B45</f>
        <v>2</v>
      </c>
      <c r="C49" s="50" t="s">
        <v>4</v>
      </c>
      <c r="D49" s="51"/>
      <c r="E49" s="28"/>
      <c r="F49" s="135">
        <f>SUM(F42:F48)</f>
        <v>0</v>
      </c>
      <c r="G49" s="135">
        <f>SUM(G48)</f>
        <v>500</v>
      </c>
      <c r="H49" s="135">
        <f>SUM(H42:H48)</f>
        <v>0</v>
      </c>
      <c r="I49" s="135">
        <f>SUM(I48)</f>
        <v>694.33</v>
      </c>
      <c r="J49" s="135">
        <f>SUM(J48)</f>
        <v>31.75</v>
      </c>
      <c r="K49" s="135"/>
      <c r="L49" s="136">
        <f>SUM(L48)</f>
        <v>92.53</v>
      </c>
    </row>
    <row r="50" spans="1:12" ht="15" x14ac:dyDescent="0.25">
      <c r="A50" s="18">
        <v>2</v>
      </c>
      <c r="B50" s="19">
        <v>3</v>
      </c>
      <c r="C50" s="58" t="s">
        <v>20</v>
      </c>
      <c r="D50" s="74" t="s">
        <v>21</v>
      </c>
      <c r="E50" s="75">
        <v>182</v>
      </c>
      <c r="F50" s="76" t="s">
        <v>46</v>
      </c>
      <c r="G50" s="77">
        <v>240</v>
      </c>
      <c r="H50" s="78"/>
      <c r="I50" s="76">
        <v>325.7</v>
      </c>
      <c r="J50" s="79">
        <v>13.73</v>
      </c>
      <c r="K50" s="79">
        <v>19.46</v>
      </c>
      <c r="L50" s="79">
        <v>51.17</v>
      </c>
    </row>
    <row r="51" spans="1:12" ht="15" x14ac:dyDescent="0.25">
      <c r="A51" s="21"/>
      <c r="B51" s="13"/>
      <c r="C51" s="62"/>
      <c r="D51" s="80" t="s">
        <v>22</v>
      </c>
      <c r="E51" s="81">
        <v>378</v>
      </c>
      <c r="F51" s="76" t="s">
        <v>39</v>
      </c>
      <c r="G51" s="77">
        <v>200</v>
      </c>
      <c r="H51" s="82"/>
      <c r="I51" s="76">
        <v>75.34</v>
      </c>
      <c r="J51" s="79">
        <v>1.42</v>
      </c>
      <c r="K51" s="79">
        <v>1.26</v>
      </c>
      <c r="L51" s="79">
        <v>14.8</v>
      </c>
    </row>
    <row r="52" spans="1:12" ht="15" x14ac:dyDescent="0.25">
      <c r="A52" s="21"/>
      <c r="B52" s="13"/>
      <c r="C52" s="62"/>
      <c r="D52" s="80" t="s">
        <v>23</v>
      </c>
      <c r="E52" s="81">
        <v>169</v>
      </c>
      <c r="F52" s="76" t="s">
        <v>34</v>
      </c>
      <c r="G52" s="77">
        <v>50</v>
      </c>
      <c r="H52" s="82"/>
      <c r="I52" s="76">
        <v>256.8</v>
      </c>
      <c r="J52" s="79">
        <v>5.45</v>
      </c>
      <c r="K52" s="79">
        <v>0.5</v>
      </c>
      <c r="L52" s="79">
        <v>24.15</v>
      </c>
    </row>
    <row r="53" spans="1:12" ht="15" x14ac:dyDescent="0.25">
      <c r="A53" s="21"/>
      <c r="B53" s="13"/>
      <c r="C53" s="62"/>
      <c r="D53" s="81"/>
      <c r="E53" s="81">
        <v>15</v>
      </c>
      <c r="F53" s="76" t="s">
        <v>40</v>
      </c>
      <c r="G53" s="77">
        <v>10</v>
      </c>
      <c r="H53" s="82"/>
      <c r="I53" s="76">
        <v>36</v>
      </c>
      <c r="J53" s="79">
        <v>2.3199999999999998</v>
      </c>
      <c r="K53" s="79">
        <v>2.95</v>
      </c>
      <c r="L53" s="79">
        <v>0</v>
      </c>
    </row>
    <row r="54" spans="1:12" ht="15" x14ac:dyDescent="0.25">
      <c r="A54" s="22"/>
      <c r="B54" s="15"/>
      <c r="C54" s="8"/>
      <c r="D54" s="16" t="s">
        <v>24</v>
      </c>
      <c r="E54" s="9"/>
      <c r="F54" s="127">
        <f>SUM(F47:F53)</f>
        <v>0</v>
      </c>
      <c r="G54" s="127">
        <f>SUM(G50:G53)</f>
        <v>500</v>
      </c>
      <c r="H54" s="127">
        <f>SUM(H47:H53)</f>
        <v>0</v>
      </c>
      <c r="I54" s="127">
        <f>SUM(I50:I53)</f>
        <v>693.83999999999992</v>
      </c>
      <c r="J54" s="127">
        <f>SUM(J50:J53)</f>
        <v>22.92</v>
      </c>
      <c r="K54" s="127"/>
      <c r="L54" s="127">
        <f>SUM(L50:L53)</f>
        <v>90.12</v>
      </c>
    </row>
    <row r="55" spans="1:12" ht="15.75" thickBot="1" x14ac:dyDescent="0.25">
      <c r="A55" s="26">
        <f>A50</f>
        <v>2</v>
      </c>
      <c r="B55" s="27">
        <f>B50</f>
        <v>3</v>
      </c>
      <c r="C55" s="50" t="s">
        <v>4</v>
      </c>
      <c r="D55" s="51"/>
      <c r="E55" s="28"/>
      <c r="F55" s="135">
        <f>SUM(F48:F54)</f>
        <v>0</v>
      </c>
      <c r="G55" s="135">
        <f>SUM(G54)</f>
        <v>500</v>
      </c>
      <c r="H55" s="135">
        <f>SUM(H48:H54)</f>
        <v>0</v>
      </c>
      <c r="I55" s="135">
        <f>SUM(I54)</f>
        <v>693.83999999999992</v>
      </c>
      <c r="J55" s="135">
        <f>SUM(J54)</f>
        <v>22.92</v>
      </c>
      <c r="K55" s="135"/>
      <c r="L55" s="136">
        <f>SUM(L54)</f>
        <v>90.12</v>
      </c>
    </row>
    <row r="56" spans="1:12" ht="15" x14ac:dyDescent="0.2">
      <c r="A56" s="137">
        <v>2</v>
      </c>
      <c r="B56" s="138">
        <v>4</v>
      </c>
      <c r="C56" s="139" t="s">
        <v>20</v>
      </c>
      <c r="D56" s="140" t="s">
        <v>21</v>
      </c>
      <c r="E56" s="115">
        <v>182</v>
      </c>
      <c r="F56" s="115" t="s">
        <v>41</v>
      </c>
      <c r="G56" s="115">
        <v>240</v>
      </c>
      <c r="H56" s="115"/>
      <c r="I56" s="115">
        <v>295.99</v>
      </c>
      <c r="J56" s="115">
        <v>25.06</v>
      </c>
      <c r="K56" s="116">
        <v>23.47</v>
      </c>
      <c r="L56" s="115">
        <v>56.06</v>
      </c>
    </row>
    <row r="57" spans="1:12" ht="15" x14ac:dyDescent="0.2">
      <c r="A57" s="141"/>
      <c r="B57" s="142"/>
      <c r="C57" s="143"/>
      <c r="D57" s="64" t="s">
        <v>22</v>
      </c>
      <c r="E57" s="120">
        <v>377</v>
      </c>
      <c r="F57" s="120" t="s">
        <v>37</v>
      </c>
      <c r="G57" s="120">
        <v>200</v>
      </c>
      <c r="H57" s="120"/>
      <c r="I57" s="120">
        <v>55.86</v>
      </c>
      <c r="J57" s="120">
        <v>0.12</v>
      </c>
      <c r="K57" s="121">
        <v>0.02</v>
      </c>
      <c r="L57" s="120">
        <v>13.7</v>
      </c>
    </row>
    <row r="58" spans="1:12" ht="15.75" customHeight="1" x14ac:dyDescent="0.2">
      <c r="A58" s="141"/>
      <c r="B58" s="142"/>
      <c r="C58" s="143"/>
      <c r="D58" s="144" t="s">
        <v>23</v>
      </c>
      <c r="E58" s="120">
        <v>169</v>
      </c>
      <c r="F58" s="120" t="s">
        <v>34</v>
      </c>
      <c r="G58" s="120">
        <v>50</v>
      </c>
      <c r="H58" s="120"/>
      <c r="I58" s="120">
        <v>256.8</v>
      </c>
      <c r="J58" s="120">
        <v>5.45</v>
      </c>
      <c r="K58" s="121">
        <v>0.5</v>
      </c>
      <c r="L58" s="120">
        <v>24.15</v>
      </c>
    </row>
    <row r="59" spans="1:12" ht="15" x14ac:dyDescent="0.2">
      <c r="A59" s="141"/>
      <c r="B59" s="142"/>
      <c r="C59" s="143"/>
      <c r="D59" s="144"/>
      <c r="E59" s="120">
        <v>14</v>
      </c>
      <c r="F59" s="120" t="s">
        <v>42</v>
      </c>
      <c r="G59" s="120">
        <v>10</v>
      </c>
      <c r="H59" s="120"/>
      <c r="I59" s="120">
        <v>66</v>
      </c>
      <c r="J59" s="120">
        <v>0.08</v>
      </c>
      <c r="K59" s="121">
        <v>7.25</v>
      </c>
      <c r="L59" s="120">
        <v>0.13</v>
      </c>
    </row>
    <row r="60" spans="1:12" ht="15" x14ac:dyDescent="0.2">
      <c r="A60" s="145"/>
      <c r="B60" s="146"/>
      <c r="C60" s="147"/>
      <c r="D60" s="148" t="s">
        <v>24</v>
      </c>
      <c r="E60" s="127"/>
      <c r="F60" s="127">
        <f>SUM(F53:F59)</f>
        <v>0</v>
      </c>
      <c r="G60" s="127">
        <f>SUM(G56:G59)</f>
        <v>500</v>
      </c>
      <c r="H60" s="127">
        <f>SUM(H53:H59)</f>
        <v>0</v>
      </c>
      <c r="I60" s="127">
        <f>SUM(I56:I59)</f>
        <v>674.65000000000009</v>
      </c>
      <c r="J60" s="127">
        <f>SUM(J56:J59)</f>
        <v>30.709999999999997</v>
      </c>
      <c r="K60" s="127"/>
      <c r="L60" s="127">
        <f>SUM(L56:L59)</f>
        <v>94.039999999999992</v>
      </c>
    </row>
    <row r="61" spans="1:12" ht="15.75" thickBot="1" x14ac:dyDescent="0.25">
      <c r="A61" s="149">
        <f>A56</f>
        <v>2</v>
      </c>
      <c r="B61" s="134">
        <f>B56</f>
        <v>4</v>
      </c>
      <c r="C61" s="150" t="s">
        <v>4</v>
      </c>
      <c r="D61" s="151"/>
      <c r="E61" s="134"/>
      <c r="F61" s="135">
        <f>SUM(F54:F60)</f>
        <v>0</v>
      </c>
      <c r="G61" s="135">
        <f>SUM(G60)</f>
        <v>500</v>
      </c>
      <c r="H61" s="135">
        <f>SUM(H54:H60)</f>
        <v>0</v>
      </c>
      <c r="I61" s="135">
        <f>SUM(I60)</f>
        <v>674.65000000000009</v>
      </c>
      <c r="J61" s="135">
        <f>SUM(J60)</f>
        <v>30.709999999999997</v>
      </c>
      <c r="K61" s="135"/>
      <c r="L61" s="136">
        <f>SUM(L60)</f>
        <v>94.039999999999992</v>
      </c>
    </row>
    <row r="62" spans="1:12" ht="15" x14ac:dyDescent="0.25">
      <c r="A62" s="18">
        <v>2</v>
      </c>
      <c r="B62" s="19">
        <v>5</v>
      </c>
      <c r="C62" s="58" t="s">
        <v>20</v>
      </c>
      <c r="D62" s="74" t="s">
        <v>21</v>
      </c>
      <c r="E62" s="75">
        <v>182</v>
      </c>
      <c r="F62" s="76" t="s">
        <v>41</v>
      </c>
      <c r="G62" s="77">
        <v>240</v>
      </c>
      <c r="H62" s="78"/>
      <c r="I62" s="76">
        <v>295.99</v>
      </c>
      <c r="J62" s="79">
        <v>25.06</v>
      </c>
      <c r="K62" s="79">
        <v>23.47</v>
      </c>
      <c r="L62" s="79">
        <v>56.06</v>
      </c>
    </row>
    <row r="63" spans="1:12" ht="15" x14ac:dyDescent="0.25">
      <c r="A63" s="21"/>
      <c r="B63" s="13"/>
      <c r="C63" s="62"/>
      <c r="D63" s="80" t="s">
        <v>22</v>
      </c>
      <c r="E63" s="81">
        <v>377</v>
      </c>
      <c r="F63" s="76" t="s">
        <v>37</v>
      </c>
      <c r="G63" s="77">
        <v>200</v>
      </c>
      <c r="H63" s="82"/>
      <c r="I63" s="76">
        <v>55.86</v>
      </c>
      <c r="J63" s="79">
        <v>0.12</v>
      </c>
      <c r="K63" s="79">
        <v>0.02</v>
      </c>
      <c r="L63" s="79">
        <v>13.7</v>
      </c>
    </row>
    <row r="64" spans="1:12" ht="15" x14ac:dyDescent="0.25">
      <c r="A64" s="21"/>
      <c r="B64" s="13"/>
      <c r="C64" s="62"/>
      <c r="D64" s="80" t="s">
        <v>23</v>
      </c>
      <c r="E64" s="81">
        <v>169</v>
      </c>
      <c r="F64" s="76" t="s">
        <v>34</v>
      </c>
      <c r="G64" s="77">
        <v>50</v>
      </c>
      <c r="H64" s="82"/>
      <c r="I64" s="76">
        <v>256.8</v>
      </c>
      <c r="J64" s="79">
        <v>5.45</v>
      </c>
      <c r="K64" s="79">
        <v>0.5</v>
      </c>
      <c r="L64" s="79">
        <v>24.15</v>
      </c>
    </row>
    <row r="65" spans="1:12" ht="15" x14ac:dyDescent="0.25">
      <c r="A65" s="21"/>
      <c r="B65" s="13"/>
      <c r="C65" s="62"/>
      <c r="D65" s="81"/>
      <c r="E65" s="81">
        <v>14</v>
      </c>
      <c r="F65" s="76" t="s">
        <v>42</v>
      </c>
      <c r="G65" s="77">
        <v>10</v>
      </c>
      <c r="H65" s="82"/>
      <c r="I65" s="76">
        <v>66</v>
      </c>
      <c r="J65" s="79">
        <v>0.08</v>
      </c>
      <c r="K65" s="79">
        <v>7.25</v>
      </c>
      <c r="L65" s="79">
        <v>0.13</v>
      </c>
    </row>
    <row r="66" spans="1:12" ht="15" x14ac:dyDescent="0.25">
      <c r="A66" s="22"/>
      <c r="B66" s="15"/>
      <c r="C66" s="8"/>
      <c r="D66" s="16" t="s">
        <v>24</v>
      </c>
      <c r="E66" s="9"/>
      <c r="F66" s="127">
        <f>SUM(F59:F65)</f>
        <v>0</v>
      </c>
      <c r="G66" s="127">
        <f>SUM(G62:G65)</f>
        <v>500</v>
      </c>
      <c r="H66" s="127">
        <f>SUM(H59:H65)</f>
        <v>0</v>
      </c>
      <c r="I66" s="127">
        <f>SUM(I62:I65)</f>
        <v>674.65000000000009</v>
      </c>
      <c r="J66" s="128">
        <f>SUM(J62:J65)</f>
        <v>30.709999999999997</v>
      </c>
      <c r="K66" s="127"/>
      <c r="L66" s="127">
        <f>SUM(L62:L65)</f>
        <v>94.039999999999992</v>
      </c>
    </row>
    <row r="67" spans="1:12" ht="15.75" thickBot="1" x14ac:dyDescent="0.25">
      <c r="A67" s="26">
        <f>A62</f>
        <v>2</v>
      </c>
      <c r="B67" s="27">
        <f>B62</f>
        <v>5</v>
      </c>
      <c r="C67" s="50" t="s">
        <v>4</v>
      </c>
      <c r="D67" s="51"/>
      <c r="E67" s="28"/>
      <c r="F67" s="135">
        <f>SUM(F60:F66)</f>
        <v>0</v>
      </c>
      <c r="G67" s="135">
        <f>SUM(G66)</f>
        <v>500</v>
      </c>
      <c r="H67" s="135">
        <f>SUM(H60:H66)</f>
        <v>0</v>
      </c>
      <c r="I67" s="135">
        <f>SUM(I66)</f>
        <v>674.65000000000009</v>
      </c>
      <c r="J67" s="135">
        <f>SUM(J66)</f>
        <v>30.709999999999997</v>
      </c>
      <c r="K67" s="135"/>
      <c r="L67" s="136">
        <f>SUM(L66)</f>
        <v>94.039999999999992</v>
      </c>
    </row>
    <row r="68" spans="1:12" ht="13.5" thickBot="1" x14ac:dyDescent="0.25">
      <c r="A68" s="24"/>
      <c r="B68" s="25"/>
      <c r="C68" s="52" t="s">
        <v>5</v>
      </c>
      <c r="D68" s="52"/>
      <c r="E68" s="52"/>
      <c r="F68" s="30" t="e">
        <f>(F14+F19+F26+F32+F38+F44+F49+F55+F61+F67)/(IF(F14=0,0,1)+IF(F19=0,0,1)+IF(F26=0,0,1)+IF(F32=0,0,1)+IF(F38=0,0,1)+IF(F44=0,0,1)+IF(F49=0,0,1)+IF(F55=0,0,1)+IF(F61=0,0,1)+IF(F67=0,0,1))</f>
        <v>#DIV/0!</v>
      </c>
      <c r="G68" s="30">
        <f>(G14+G19+G26+G32+G38+G44+G49+G55+G61+G67)/(IF(G14=0,0,1)+IF(G19=0,0,1)+IF(G26=0,0,1)+IF(G32=0,0,1)+IF(G38=0,0,1)+IF(G44=0,0,1)+IF(G49=0,0,1)+IF(G55=0,0,1)+IF(G61=0,0,1)+IF(G67=0,0,1))</f>
        <v>500</v>
      </c>
      <c r="H68" s="30" t="e">
        <f>(H14+H19+H26+H32+H38+H44+H49+H55+H61+H67)/(IF(H14=0,0,1)+IF(H19=0,0,1)+IF(H26=0,0,1)+IF(H32=0,0,1)+IF(H38=0,0,1)+IF(H44=0,0,1)+IF(H49=0,0,1)+IF(H55=0,0,1)+IF(H61=0,0,1)+IF(H67=0,0,1))</f>
        <v>#DIV/0!</v>
      </c>
      <c r="I68" s="30">
        <f>(I14+I19+I26+I32+I38+I44+I49+I55+I61+I67)/(IF(I14=0,0,1)+IF(I19=0,0,1)+IF(I26=0,0,1)+IF(I32=0,0,1)+IF(I38=0,0,1)+IF(I44=0,0,1)+IF(I49=0,0,1)+IF(I55=0,0,1)+IF(I61=0,0,1)+IF(I67=0,0,1))</f>
        <v>806.12700000000007</v>
      </c>
      <c r="J68" s="30">
        <f>(J14+J19+J26+J32+J38+J44+J49+J55+J61+J67)/(IF(J14=0,0,1)+IF(J19=0,0,1)+IF(J26=0,0,1)+IF(J32=0,0,1)+IF(J38=0,0,1)+IF(J44=0,0,1)+IF(J49=0,0,1)+IF(J55=0,0,1)+IF(J61=0,0,1)+IF(J67=0,0,1))</f>
        <v>26.843</v>
      </c>
      <c r="K68" s="30"/>
      <c r="L68" s="30">
        <f>(L14+L19+L26+L32+L38+L44+L49+L55+L61+L67)/(IF(L14=0,0,1)+IF(L19=0,0,1)+IF(L26=0,0,1)+IF(L32=0,0,1)+IF(L38=0,0,1)+IF(L44=0,0,1)+IF(L49=0,0,1)+IF(L55=0,0,1)+IF(L61=0,0,1)+IF(L67=0,0,1))</f>
        <v>95.347999999999985</v>
      </c>
    </row>
    <row r="74" spans="1:12" ht="15.75" customHeight="1" x14ac:dyDescent="0.2"/>
  </sheetData>
  <mergeCells count="20">
    <mergeCell ref="C32:D32"/>
    <mergeCell ref="C38:D38"/>
    <mergeCell ref="C14:D14"/>
    <mergeCell ref="C68:E68"/>
    <mergeCell ref="C67:D67"/>
    <mergeCell ref="C44:D44"/>
    <mergeCell ref="C49:D49"/>
    <mergeCell ref="C55:D55"/>
    <mergeCell ref="C61:D61"/>
    <mergeCell ref="C20:C24"/>
    <mergeCell ref="C27:C30"/>
    <mergeCell ref="C33:C36"/>
    <mergeCell ref="C45:C47"/>
    <mergeCell ref="C50:C53"/>
    <mergeCell ref="C62:C65"/>
    <mergeCell ref="C1:E1"/>
    <mergeCell ref="H1:K1"/>
    <mergeCell ref="H2:K2"/>
    <mergeCell ref="C19:D19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School_Trusovo_4</cp:lastModifiedBy>
  <dcterms:created xsi:type="dcterms:W3CDTF">2022-05-16T14:23:56Z</dcterms:created>
  <dcterms:modified xsi:type="dcterms:W3CDTF">2024-10-22T11:09:01Z</dcterms:modified>
</cp:coreProperties>
</file>